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08" yWindow="-168" windowWidth="19428" windowHeight="7872"/>
  </bookViews>
  <sheets>
    <sheet name="Gold Winners" sheetId="1" r:id="rId1"/>
    <sheet name="Silver Winners" sheetId="2" r:id="rId2"/>
    <sheet name="Bronze Winners" sheetId="3" r:id="rId3"/>
    <sheet name="Special Mentions" sheetId="6" r:id="rId4"/>
    <sheet name="Trophy Summary" sheetId="5" r:id="rId5"/>
  </sheets>
  <definedNames>
    <definedName name="_xlnm.Print_Area" localSheetId="2">'Bronze Winners'!$A$1:$F$18</definedName>
    <definedName name="_xlnm.Print_Area" localSheetId="0">'Gold Winners'!$A$1:$E$24</definedName>
    <definedName name="_xlnm.Print_Area" localSheetId="1">'Silver Winners'!$A$1:$E$19</definedName>
    <definedName name="_xlnm.Print_Area" localSheetId="3">'Special Mentions'!#REF!</definedName>
  </definedNames>
  <calcPr calcId="125725"/>
</workbook>
</file>

<file path=xl/calcChain.xml><?xml version="1.0" encoding="utf-8"?>
<calcChain xmlns="http://schemas.openxmlformats.org/spreadsheetml/2006/main">
  <c r="F27" i="1"/>
  <c r="F18" i="6" l="1"/>
  <c r="F26" i="2" l="1"/>
  <c r="F20" i="3" l="1"/>
  <c r="B3" i="5" s="1"/>
  <c r="B2"/>
  <c r="B1"/>
  <c r="B4" l="1"/>
</calcChain>
</file>

<file path=xl/sharedStrings.xml><?xml version="1.0" encoding="utf-8"?>
<sst xmlns="http://schemas.openxmlformats.org/spreadsheetml/2006/main" count="347" uniqueCount="220">
  <si>
    <t>Category</t>
  </si>
  <si>
    <t>Campaign</t>
  </si>
  <si>
    <t>PR Consultancy</t>
  </si>
  <si>
    <t>Client</t>
  </si>
  <si>
    <t>Sponsorship</t>
  </si>
  <si>
    <t>Sectors</t>
  </si>
  <si>
    <t>Practices</t>
  </si>
  <si>
    <t>Publications</t>
  </si>
  <si>
    <t>PR Worx</t>
  </si>
  <si>
    <t>Trophies</t>
  </si>
  <si>
    <t>Total</t>
  </si>
  <si>
    <t>Tophies</t>
  </si>
  <si>
    <t>Gold</t>
  </si>
  <si>
    <t xml:space="preserve">Silver </t>
  </si>
  <si>
    <t>Bronze</t>
  </si>
  <si>
    <t>Tribeca Public Relations</t>
  </si>
  <si>
    <t>Sponsor</t>
  </si>
  <si>
    <t xml:space="preserve">Best Use of an Event to Build / Change Reputation (Event Management) </t>
  </si>
  <si>
    <t>Coca Cola Craven Week</t>
  </si>
  <si>
    <t>Playmakers</t>
  </si>
  <si>
    <t>Robertsons #Skydine</t>
  </si>
  <si>
    <t>Financial Services &amp; Investor Relations</t>
  </si>
  <si>
    <t>Sanlam One Rand Man</t>
  </si>
  <si>
    <t>Consumer PR for an Existing Product, Service or Category</t>
  </si>
  <si>
    <t>Launch of a new Product, Service or Category</t>
  </si>
  <si>
    <t>2014 African Blogger Awards</t>
  </si>
  <si>
    <t>Mr. South Africa</t>
  </si>
  <si>
    <t>Magnum Joburg</t>
  </si>
  <si>
    <t>Plato Communications</t>
  </si>
  <si>
    <t>Durex - Don't fake it</t>
  </si>
  <si>
    <t>Business to Business</t>
  </si>
  <si>
    <t>Sanlam / Business Partners Entrepreneur of the Year</t>
  </si>
  <si>
    <t>Proof Communications</t>
  </si>
  <si>
    <t>#Veggieparty</t>
  </si>
  <si>
    <t>Corporate Communications</t>
  </si>
  <si>
    <t>MWEB Dinnercam</t>
  </si>
  <si>
    <t>#Polotag</t>
  </si>
  <si>
    <t>Algoa FM</t>
  </si>
  <si>
    <t>TOTAL</t>
  </si>
  <si>
    <t>NGO Campaign</t>
  </si>
  <si>
    <t>The Street Store</t>
  </si>
  <si>
    <t>Technology</t>
  </si>
  <si>
    <t>Atmosphere Communications</t>
  </si>
  <si>
    <t>Internal Communications</t>
  </si>
  <si>
    <t>MWEB</t>
  </si>
  <si>
    <t>Weber Shandwick</t>
  </si>
  <si>
    <t>Barclays</t>
  </si>
  <si>
    <t>Mbongi Works</t>
  </si>
  <si>
    <t>Carling Cup War Room</t>
  </si>
  <si>
    <t>Campaign Awards</t>
  </si>
  <si>
    <t>Pan African Campaign of the Year</t>
  </si>
  <si>
    <t>Consultancy Awards</t>
  </si>
  <si>
    <t>Burson-Marsteller</t>
  </si>
  <si>
    <t>Individual Categories</t>
  </si>
  <si>
    <t>Best Public Relations Professional</t>
  </si>
  <si>
    <t>Candice Mullins</t>
  </si>
  <si>
    <t>Campaign/Person</t>
  </si>
  <si>
    <t>Pippa Holland</t>
  </si>
  <si>
    <t>Coca-Cola</t>
  </si>
  <si>
    <t>Sanlam</t>
  </si>
  <si>
    <t>Robertsons Herbs &amp; Spices, Unilever</t>
  </si>
  <si>
    <t>Barclays Africa</t>
  </si>
  <si>
    <t>FNB Whisky Live Festival</t>
  </si>
  <si>
    <t>Magnum, Unilever</t>
  </si>
  <si>
    <t>Business Partners / Sanlam</t>
  </si>
  <si>
    <t>Ericsson</t>
  </si>
  <si>
    <t>Engage Joe Public</t>
  </si>
  <si>
    <t>Santam</t>
  </si>
  <si>
    <t>Institute for Security Studies (ISS)</t>
  </si>
  <si>
    <t>Carling Black Label South Africa</t>
  </si>
  <si>
    <t>FleishmanHillard South Africa</t>
  </si>
  <si>
    <t>Epic Communications</t>
  </si>
  <si>
    <t>Volkswagen South Africa</t>
  </si>
  <si>
    <t>Columinate</t>
  </si>
  <si>
    <t>Gumtree</t>
  </si>
  <si>
    <t>CIMA</t>
  </si>
  <si>
    <t>SAPPI</t>
  </si>
  <si>
    <t>Upstage</t>
  </si>
  <si>
    <t>Ogilvy Public Relations Johannesburg</t>
  </si>
  <si>
    <t>Social Media for Public Relations</t>
  </si>
  <si>
    <t>Microsoft South Africa</t>
  </si>
  <si>
    <t>Windows XP End of Life</t>
  </si>
  <si>
    <t>Resources</t>
  </si>
  <si>
    <t>Community Relations</t>
  </si>
  <si>
    <t>Corporate Responsibility</t>
  </si>
  <si>
    <t>White Space Technology</t>
  </si>
  <si>
    <t>Gumtree: The Gumtree Extreme Refresh</t>
  </si>
  <si>
    <t>2014 FNB Whisky Live Festival</t>
  </si>
  <si>
    <t>Environmental</t>
  </si>
  <si>
    <t>Go4Word</t>
  </si>
  <si>
    <t>Lewis Pugh</t>
  </si>
  <si>
    <t>Healthcare</t>
  </si>
  <si>
    <t>Wear Purple for Preemies</t>
  </si>
  <si>
    <t>Newborns Groote Schuur Trust</t>
  </si>
  <si>
    <t>Ogilvy Public Relations Cape Town</t>
  </si>
  <si>
    <t>Media Relations</t>
  </si>
  <si>
    <t>First Automotive Works (FAW)</t>
  </si>
  <si>
    <t>Eclipse Public Relations</t>
  </si>
  <si>
    <t>World Design Capital Cape Town 2014</t>
  </si>
  <si>
    <t>Cape Town Design NPC</t>
  </si>
  <si>
    <t>BURGER KING ® Gauteng Launch / Whopper your Selfie</t>
  </si>
  <si>
    <t>Webfluential</t>
  </si>
  <si>
    <t>Launch of a New Product, Service or Category</t>
  </si>
  <si>
    <t>University of the Free State</t>
  </si>
  <si>
    <t>Roi Africa</t>
  </si>
  <si>
    <t>Blue Apple</t>
  </si>
  <si>
    <t>Mobile Media for Public Relations</t>
  </si>
  <si>
    <t>Public Relations on a Shoestring</t>
  </si>
  <si>
    <t>Consumer Public Relations for an Existing Product, Service or Category</t>
  </si>
  <si>
    <t>Best Small Public Relations Consultancy</t>
  </si>
  <si>
    <t>Best Mid-sized Public Relations Consultancy</t>
  </si>
  <si>
    <t>Best Large-sized Public Relations Consultancy</t>
  </si>
  <si>
    <t>Pear Factor</t>
  </si>
  <si>
    <t>GroundUp Media</t>
  </si>
  <si>
    <t>GroundUp media</t>
  </si>
  <si>
    <t>Sun Boardwalk</t>
  </si>
  <si>
    <t>GIBB Engineering</t>
  </si>
  <si>
    <t>BURGER KING ® South Africa</t>
  </si>
  <si>
    <t>Innovative Glass Design</t>
  </si>
  <si>
    <t>K9 Anti-poaching Awareness Powered by Photo-journalism</t>
  </si>
  <si>
    <t>Best Up-and-Coming Public Relations Professional</t>
  </si>
  <si>
    <t>Upstage Productions</t>
  </si>
  <si>
    <t>Vukani Fashions</t>
  </si>
  <si>
    <t>Santam: Through the Eyes of a Child</t>
  </si>
  <si>
    <t>@votenandos #HotOrNot</t>
  </si>
  <si>
    <t>Recycling and Economic Development Initiative of South Africa (REDISA)</t>
  </si>
  <si>
    <t>Nando's</t>
  </si>
  <si>
    <t>Von H Brand Provocateur</t>
  </si>
  <si>
    <t>Afroflame</t>
  </si>
  <si>
    <t>Campaign of the Year</t>
  </si>
  <si>
    <t>Sanlam Rebrand &amp; One Rand Man</t>
  </si>
  <si>
    <t xml:space="preserve">Protactic Strategic Communications </t>
  </si>
  <si>
    <t>Add an Avo</t>
  </si>
  <si>
    <t>South African Avocado Growers’ Association</t>
  </si>
  <si>
    <t>Campaign of The Year</t>
  </si>
  <si>
    <t xml:space="preserve">"Customer at the Heart" </t>
  </si>
  <si>
    <t>Comment</t>
  </si>
  <si>
    <t>Number</t>
  </si>
  <si>
    <t>Cadbury Dairy Milk Triplets</t>
  </si>
  <si>
    <t>Mondelez South Africa</t>
  </si>
  <si>
    <t>Times Media Press Challenge</t>
  </si>
  <si>
    <t>Times Media</t>
  </si>
  <si>
    <t>For creativity</t>
  </si>
  <si>
    <t>Solar Eagles</t>
  </si>
  <si>
    <t>Development Communication Solutions</t>
  </si>
  <si>
    <t>For school involvement and inspiration</t>
  </si>
  <si>
    <t>Campaign Best Informed by Analytics/Big Data</t>
  </si>
  <si>
    <t>Discovery Insure Driving Challenge</t>
  </si>
  <si>
    <t>Good campaign execution</t>
  </si>
  <si>
    <t>Djembe Communications Builds Leading Reputation for the Fundo Soberano de Angola (FSDEA) Among African Sovereign Wealth Funds</t>
  </si>
  <si>
    <t>Djembe</t>
  </si>
  <si>
    <t>Fundo Soberano de Angola</t>
  </si>
  <si>
    <t>Delivering the Brand</t>
  </si>
  <si>
    <t>Mediclinic</t>
  </si>
  <si>
    <t>Excellent program</t>
  </si>
  <si>
    <t>Oju, the World’s First Ever Black Emoticons has Caught the Attention of the World.</t>
  </si>
  <si>
    <t>Capacity PR</t>
  </si>
  <si>
    <t>Mi-Fone</t>
  </si>
  <si>
    <t>Excellent alignment with business strategy and development</t>
  </si>
  <si>
    <t>The Times Wrap</t>
  </si>
  <si>
    <t>Ogilvy &amp; Mather Cape Town</t>
  </si>
  <si>
    <t>Discovery Networks</t>
  </si>
  <si>
    <t>Great outcome on such a tight schedule</t>
  </si>
  <si>
    <t>Nice Concept</t>
  </si>
  <si>
    <t>Best African Network</t>
  </si>
  <si>
    <t>Burson-Marsteller - In a 20+ year League of its Own</t>
  </si>
  <si>
    <t>Well written entry, tells a good story and demonstrates scale and reach across the continent</t>
  </si>
  <si>
    <t>FAW Factory Launch</t>
  </si>
  <si>
    <t>Maragon Private Schools Olympus</t>
  </si>
  <si>
    <t>Discovery Limited</t>
  </si>
  <si>
    <t>#Rainbow Nation</t>
  </si>
  <si>
    <t>Launch of Xbox One</t>
  </si>
  <si>
    <t>Prosper</t>
  </si>
  <si>
    <t>Global Report on Drowning</t>
  </si>
  <si>
    <t>The World Health Organization (WHO)</t>
  </si>
  <si>
    <t>Valentines Viewers Vote 2014</t>
  </si>
  <si>
    <t>Financial Jargon Survey</t>
  </si>
  <si>
    <t>7 Swims, 7 Seas, 1 Reason</t>
  </si>
  <si>
    <t>Engaging with Employees to Re-energise a Bank through Innovative Road Shows</t>
  </si>
  <si>
    <t>Owning the Conversation</t>
  </si>
  <si>
    <t>Finding the G-Spot (Putting LG Mobile on the Map)</t>
  </si>
  <si>
    <t>Launch of MWEB Wifi at Lanseria International Airport</t>
  </si>
  <si>
    <t>Social Media for Public Relations (Best Use of Social Media to Lead a Programme)</t>
  </si>
  <si>
    <t>M&amp;CSaatchi Abel</t>
  </si>
  <si>
    <t>The Haven Night Shelter</t>
  </si>
  <si>
    <t>Atmosphere Communications in Association with KingJames Group</t>
  </si>
  <si>
    <t>#MWEBTweetseat</t>
  </si>
  <si>
    <t>B Safe Take Action Campaign</t>
  </si>
  <si>
    <r>
      <t>marcusb</t>
    </r>
    <r>
      <rPr>
        <b/>
        <sz val="12"/>
        <color theme="1"/>
        <rFont val="Calibri"/>
        <family val="2"/>
        <scheme val="minor"/>
      </rPr>
      <t>rewster</t>
    </r>
  </si>
  <si>
    <t>Paramount Group</t>
  </si>
  <si>
    <t>Mr. South Africa 2014 Men of Honour</t>
  </si>
  <si>
    <t>Facebox</t>
  </si>
  <si>
    <t>Lounge Around</t>
  </si>
  <si>
    <t>Mango</t>
  </si>
  <si>
    <t>The Maslow Hotel</t>
  </si>
  <si>
    <t>One Rand Man</t>
  </si>
  <si>
    <t>Airports Company South Africa</t>
  </si>
  <si>
    <t>KFC Mini-cricket Kids vs Proteas Tour</t>
  </si>
  <si>
    <t xml:space="preserve">KFC </t>
  </si>
  <si>
    <t>ISS Annual Review 2013 Improving Human Security in Africa</t>
  </si>
  <si>
    <t>Best Use of an Event to Build / Change Reputation (Event Management)</t>
  </si>
  <si>
    <t>McCain Foods SA</t>
  </si>
  <si>
    <t>Durex SA</t>
  </si>
  <si>
    <t>The June 2014 Sub-Saharan Africa Ericsson Mobility Report</t>
  </si>
  <si>
    <t>Enhancing REDISA's Overall Reputation</t>
  </si>
  <si>
    <t>Mann Made Media</t>
  </si>
  <si>
    <t xml:space="preserve">Coca-Cola </t>
  </si>
  <si>
    <t>LG Electronics/LG Mobile Electronics</t>
  </si>
  <si>
    <t>The 2014 Mining Indaba</t>
  </si>
  <si>
    <t>Anglo American SA</t>
  </si>
  <si>
    <t>Algoa FM Boardwalk Big Walk for Cancer</t>
  </si>
  <si>
    <t>Barclays Africa RBB Communications</t>
  </si>
  <si>
    <t xml:space="preserve">36 certificate </t>
  </si>
  <si>
    <t xml:space="preserve">40 certificates </t>
  </si>
  <si>
    <t xml:space="preserve">30 certificates </t>
  </si>
  <si>
    <t xml:space="preserve">24 certificates </t>
  </si>
  <si>
    <t xml:space="preserve">  </t>
  </si>
  <si>
    <t xml:space="preserve">130 certificates </t>
  </si>
  <si>
    <t>Story on Wins</t>
  </si>
  <si>
    <t>Your Win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</si>
</sst>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0" fillId="0" borderId="0" xfId="0" applyFill="1" applyAlignment="1">
      <alignment wrapText="1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4" fillId="4" borderId="1" xfId="0" applyFont="1" applyFill="1" applyBorder="1"/>
    <xf numFmtId="0" fontId="4" fillId="0" borderId="1" xfId="0" applyFont="1" applyBorder="1"/>
    <xf numFmtId="0" fontId="11" fillId="3" borderId="1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8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49" fontId="6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5" fillId="3" borderId="1" xfId="0" quotePrefix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/>
    <xf numFmtId="0" fontId="14" fillId="0" borderId="0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 vertical="top" wrapText="1"/>
    </xf>
    <xf numFmtId="49" fontId="6" fillId="6" borderId="1" xfId="0" applyNumberFormat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left" vertical="top" wrapText="1"/>
    </xf>
    <xf numFmtId="49" fontId="6" fillId="5" borderId="0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right" wrapText="1"/>
    </xf>
    <xf numFmtId="0" fontId="11" fillId="0" borderId="3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9900"/>
      <color rgb="FFFF9900"/>
      <color rgb="FFFF993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09375" defaultRowHeight="14.4"/>
  <cols>
    <col min="1" max="1" width="38.88671875" style="9" customWidth="1"/>
    <col min="2" max="2" width="20.5546875" style="9" customWidth="1"/>
    <col min="3" max="3" width="40.109375" style="9" customWidth="1"/>
    <col min="4" max="4" width="29.88671875" style="6" customWidth="1"/>
    <col min="5" max="5" width="26.6640625" style="6" bestFit="1" customWidth="1"/>
    <col min="6" max="6" width="9.88671875" style="42" bestFit="1" customWidth="1"/>
    <col min="7" max="16384" width="9.109375" style="6"/>
  </cols>
  <sheetData>
    <row r="1" spans="1:8" s="10" customFormat="1" ht="15.6">
      <c r="A1" s="32" t="s">
        <v>216</v>
      </c>
      <c r="B1" s="32" t="s">
        <v>56</v>
      </c>
      <c r="C1" s="32" t="s">
        <v>2</v>
      </c>
      <c r="D1" s="33" t="s">
        <v>3</v>
      </c>
      <c r="E1" s="33" t="s">
        <v>16</v>
      </c>
      <c r="F1" s="38" t="s">
        <v>9</v>
      </c>
      <c r="H1" s="10" t="s">
        <v>219</v>
      </c>
    </row>
    <row r="2" spans="1:8" s="7" customFormat="1" ht="15.6">
      <c r="A2" s="34" t="s">
        <v>5</v>
      </c>
      <c r="B2" s="29"/>
      <c r="C2" s="29"/>
      <c r="D2" s="30"/>
      <c r="E2" s="30"/>
      <c r="F2" s="39"/>
    </row>
    <row r="3" spans="1:8" s="8" customFormat="1" ht="66" customHeight="1">
      <c r="A3" s="24" t="s">
        <v>108</v>
      </c>
      <c r="B3" s="24" t="s">
        <v>100</v>
      </c>
      <c r="C3" s="35" t="s">
        <v>42</v>
      </c>
      <c r="D3" s="35" t="s">
        <v>117</v>
      </c>
      <c r="E3" s="25"/>
      <c r="F3" s="41">
        <v>1</v>
      </c>
    </row>
    <row r="4" spans="1:8" s="8" customFormat="1" ht="31.2">
      <c r="A4" s="24" t="s">
        <v>102</v>
      </c>
      <c r="B4" s="35" t="s">
        <v>25</v>
      </c>
      <c r="C4" s="35" t="s">
        <v>15</v>
      </c>
      <c r="D4" s="35" t="s">
        <v>101</v>
      </c>
      <c r="E4" s="25" t="s">
        <v>112</v>
      </c>
      <c r="F4" s="41">
        <v>1</v>
      </c>
    </row>
    <row r="5" spans="1:8" s="8" customFormat="1" ht="31.2">
      <c r="A5" s="24" t="s">
        <v>21</v>
      </c>
      <c r="B5" s="26" t="s">
        <v>22</v>
      </c>
      <c r="C5" s="35" t="s">
        <v>42</v>
      </c>
      <c r="D5" s="35" t="s">
        <v>59</v>
      </c>
      <c r="E5" s="27" t="s">
        <v>75</v>
      </c>
      <c r="F5" s="41">
        <v>1</v>
      </c>
    </row>
    <row r="6" spans="1:8" s="8" customFormat="1" ht="31.2">
      <c r="A6" s="24" t="s">
        <v>41</v>
      </c>
      <c r="B6" s="36" t="s">
        <v>186</v>
      </c>
      <c r="C6" s="35" t="s">
        <v>185</v>
      </c>
      <c r="D6" s="35" t="s">
        <v>44</v>
      </c>
      <c r="E6" s="25" t="s">
        <v>118</v>
      </c>
      <c r="F6" s="41">
        <v>1</v>
      </c>
    </row>
    <row r="7" spans="1:8" s="7" customFormat="1" ht="15.6">
      <c r="A7" s="24" t="s">
        <v>83</v>
      </c>
      <c r="B7" s="24" t="s">
        <v>40</v>
      </c>
      <c r="C7" s="24" t="s">
        <v>183</v>
      </c>
      <c r="D7" s="24" t="s">
        <v>184</v>
      </c>
      <c r="E7" s="24" t="s">
        <v>193</v>
      </c>
      <c r="F7" s="40">
        <v>1</v>
      </c>
    </row>
    <row r="8" spans="1:8" s="8" customFormat="1" ht="15.6">
      <c r="A8" s="24" t="s">
        <v>39</v>
      </c>
      <c r="B8" s="36" t="s">
        <v>40</v>
      </c>
      <c r="C8" s="35" t="s">
        <v>183</v>
      </c>
      <c r="D8" s="35" t="s">
        <v>184</v>
      </c>
      <c r="E8" s="25"/>
      <c r="F8" s="41">
        <v>1</v>
      </c>
    </row>
    <row r="9" spans="1:8" s="8" customFormat="1" ht="30.75" customHeight="1">
      <c r="A9" s="24" t="s">
        <v>4</v>
      </c>
      <c r="B9" s="35" t="s">
        <v>18</v>
      </c>
      <c r="C9" s="35" t="s">
        <v>19</v>
      </c>
      <c r="D9" s="36" t="s">
        <v>58</v>
      </c>
      <c r="E9" s="25"/>
      <c r="F9" s="41">
        <v>1</v>
      </c>
      <c r="H9" s="8">
        <v>1</v>
      </c>
    </row>
    <row r="10" spans="1:8" s="8" customFormat="1" ht="15.6">
      <c r="A10" s="28" t="s">
        <v>6</v>
      </c>
      <c r="B10" s="29"/>
      <c r="C10" s="29"/>
      <c r="D10" s="30"/>
      <c r="E10" s="30"/>
      <c r="F10" s="39"/>
    </row>
    <row r="11" spans="1:8" s="8" customFormat="1" ht="31.2">
      <c r="A11" s="24" t="s">
        <v>43</v>
      </c>
      <c r="B11" s="35" t="s">
        <v>187</v>
      </c>
      <c r="C11" s="35" t="s">
        <v>103</v>
      </c>
      <c r="D11" s="35" t="s">
        <v>103</v>
      </c>
      <c r="E11" s="35" t="s">
        <v>127</v>
      </c>
      <c r="F11" s="41">
        <v>1</v>
      </c>
      <c r="H11" s="8">
        <v>1</v>
      </c>
    </row>
    <row r="12" spans="1:8" s="8" customFormat="1" ht="46.8">
      <c r="A12" s="24" t="s">
        <v>95</v>
      </c>
      <c r="B12" s="24" t="s">
        <v>119</v>
      </c>
      <c r="C12" s="35" t="s">
        <v>52</v>
      </c>
      <c r="D12" s="35" t="s">
        <v>189</v>
      </c>
      <c r="E12" s="27"/>
      <c r="F12" s="41">
        <v>1</v>
      </c>
    </row>
    <row r="13" spans="1:8" s="8" customFormat="1" ht="46.8">
      <c r="A13" s="24" t="s">
        <v>182</v>
      </c>
      <c r="B13" s="35" t="s">
        <v>35</v>
      </c>
      <c r="C13" s="35" t="s">
        <v>42</v>
      </c>
      <c r="D13" s="35" t="s">
        <v>44</v>
      </c>
      <c r="E13" s="27" t="s">
        <v>105</v>
      </c>
      <c r="F13" s="41">
        <v>1</v>
      </c>
      <c r="H13" s="8">
        <v>1</v>
      </c>
    </row>
    <row r="14" spans="1:8" s="8" customFormat="1" ht="31.2">
      <c r="A14" s="24" t="s">
        <v>17</v>
      </c>
      <c r="B14" s="35" t="s">
        <v>20</v>
      </c>
      <c r="C14" s="35" t="s">
        <v>188</v>
      </c>
      <c r="D14" s="35" t="s">
        <v>60</v>
      </c>
      <c r="E14" s="27" t="s">
        <v>121</v>
      </c>
      <c r="F14" s="41">
        <v>1</v>
      </c>
      <c r="H14" s="8">
        <v>1</v>
      </c>
    </row>
    <row r="15" spans="1:8" s="8" customFormat="1" ht="31.2">
      <c r="A15" s="24" t="s">
        <v>107</v>
      </c>
      <c r="B15" s="35" t="s">
        <v>190</v>
      </c>
      <c r="C15" s="35" t="s">
        <v>8</v>
      </c>
      <c r="D15" s="35" t="s">
        <v>26</v>
      </c>
      <c r="E15" s="27" t="s">
        <v>113</v>
      </c>
      <c r="F15" s="41">
        <v>1</v>
      </c>
      <c r="H15" s="8">
        <v>1</v>
      </c>
    </row>
    <row r="16" spans="1:8" s="8" customFormat="1" ht="15.6">
      <c r="A16" s="28" t="s">
        <v>53</v>
      </c>
      <c r="B16" s="37"/>
      <c r="C16" s="71"/>
      <c r="D16" s="31"/>
      <c r="E16" s="31"/>
      <c r="F16" s="39"/>
    </row>
    <row r="17" spans="1:8" s="8" customFormat="1" ht="31.2">
      <c r="A17" s="24" t="s">
        <v>120</v>
      </c>
      <c r="B17" s="36" t="s">
        <v>55</v>
      </c>
      <c r="C17" s="35" t="s">
        <v>28</v>
      </c>
      <c r="D17" s="27"/>
      <c r="E17" s="27" t="s">
        <v>192</v>
      </c>
      <c r="F17" s="41">
        <v>1</v>
      </c>
    </row>
    <row r="18" spans="1:8" s="8" customFormat="1" ht="15.6">
      <c r="A18" s="24" t="s">
        <v>54</v>
      </c>
      <c r="B18" s="36" t="s">
        <v>57</v>
      </c>
      <c r="C18" s="35" t="s">
        <v>94</v>
      </c>
      <c r="D18" s="27"/>
      <c r="E18" s="27" t="s">
        <v>194</v>
      </c>
      <c r="F18" s="41">
        <v>1</v>
      </c>
    </row>
    <row r="19" spans="1:8" s="8" customFormat="1" ht="15.6">
      <c r="A19" s="28" t="s">
        <v>51</v>
      </c>
      <c r="B19" s="37"/>
      <c r="C19" s="71"/>
      <c r="D19" s="31"/>
      <c r="E19" s="31"/>
      <c r="F19" s="39"/>
    </row>
    <row r="20" spans="1:8" s="8" customFormat="1" ht="15.6">
      <c r="A20" s="24" t="s">
        <v>109</v>
      </c>
      <c r="B20" s="36"/>
      <c r="C20" s="35" t="s">
        <v>28</v>
      </c>
      <c r="D20" s="27"/>
      <c r="E20" s="27"/>
      <c r="F20" s="41">
        <v>1</v>
      </c>
      <c r="H20" s="8">
        <v>1</v>
      </c>
    </row>
    <row r="21" spans="1:8" s="8" customFormat="1" ht="31.2">
      <c r="A21" s="24" t="s">
        <v>110</v>
      </c>
      <c r="B21" s="36"/>
      <c r="C21" s="35" t="s">
        <v>42</v>
      </c>
      <c r="D21" s="27"/>
      <c r="E21" s="27" t="s">
        <v>191</v>
      </c>
      <c r="F21" s="41">
        <v>1</v>
      </c>
      <c r="H21" s="8">
        <v>1</v>
      </c>
    </row>
    <row r="22" spans="1:8" s="8" customFormat="1" ht="31.2">
      <c r="A22" s="24" t="s">
        <v>111</v>
      </c>
      <c r="B22" s="36"/>
      <c r="C22" s="35" t="s">
        <v>70</v>
      </c>
      <c r="D22" s="27"/>
      <c r="E22" s="27" t="s">
        <v>104</v>
      </c>
      <c r="F22" s="41">
        <v>1</v>
      </c>
      <c r="H22" s="8">
        <v>1</v>
      </c>
    </row>
    <row r="23" spans="1:8" s="8" customFormat="1" ht="15.6">
      <c r="A23" s="28" t="s">
        <v>49</v>
      </c>
      <c r="B23" s="29"/>
      <c r="C23" s="29"/>
      <c r="D23" s="30"/>
      <c r="E23" s="30"/>
      <c r="F23" s="39"/>
    </row>
    <row r="24" spans="1:8" s="8" customFormat="1" ht="42">
      <c r="A24" s="59" t="s">
        <v>50</v>
      </c>
      <c r="B24" s="59" t="s">
        <v>172</v>
      </c>
      <c r="C24" s="59" t="s">
        <v>70</v>
      </c>
      <c r="D24" s="59" t="s">
        <v>61</v>
      </c>
      <c r="E24" s="59" t="s">
        <v>122</v>
      </c>
      <c r="F24" s="57">
        <v>1</v>
      </c>
    </row>
    <row r="25" spans="1:8" ht="63">
      <c r="A25" s="59" t="s">
        <v>129</v>
      </c>
      <c r="B25" s="59" t="s">
        <v>195</v>
      </c>
      <c r="C25" s="59" t="s">
        <v>185</v>
      </c>
      <c r="D25" s="59" t="s">
        <v>59</v>
      </c>
      <c r="E25" s="59"/>
      <c r="F25" s="58">
        <v>1</v>
      </c>
    </row>
    <row r="27" spans="1:8" ht="15.6">
      <c r="D27" s="6" t="s">
        <v>212</v>
      </c>
      <c r="F27" s="41">
        <f>SUM(F2:F26)</f>
        <v>19</v>
      </c>
      <c r="G27" s="15" t="s">
        <v>38</v>
      </c>
    </row>
    <row r="28" spans="1:8">
      <c r="C28" s="70"/>
    </row>
    <row r="29" spans="1:8">
      <c r="C29" s="85" t="s">
        <v>38</v>
      </c>
      <c r="D29" s="16" t="s">
        <v>217</v>
      </c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opLeftCell="A10" zoomScale="80" zoomScaleNormal="80" workbookViewId="0">
      <pane xSplit="1" topLeftCell="B1" activePane="topRight" state="frozen"/>
      <selection pane="topRight" activeCell="B17" sqref="B17"/>
    </sheetView>
  </sheetViews>
  <sheetFormatPr defaultRowHeight="14.4"/>
  <cols>
    <col min="1" max="1" width="35.88671875" style="3" customWidth="1"/>
    <col min="2" max="2" width="25.6640625" style="3" customWidth="1"/>
    <col min="3" max="3" width="39.5546875" bestFit="1" customWidth="1"/>
    <col min="4" max="4" width="25.109375" customWidth="1"/>
    <col min="5" max="5" width="20.33203125" style="3" customWidth="1"/>
    <col min="6" max="6" width="9.109375" style="54"/>
  </cols>
  <sheetData>
    <row r="1" spans="1:6" s="6" customFormat="1" ht="15.6">
      <c r="A1" s="22" t="s">
        <v>0</v>
      </c>
      <c r="B1" s="4" t="s">
        <v>1</v>
      </c>
      <c r="C1" s="5" t="s">
        <v>2</v>
      </c>
      <c r="D1" s="5" t="s">
        <v>3</v>
      </c>
      <c r="E1" s="4" t="s">
        <v>16</v>
      </c>
      <c r="F1" s="52" t="s">
        <v>9</v>
      </c>
    </row>
    <row r="2" spans="1:6" s="7" customFormat="1" ht="15.6">
      <c r="A2" s="23" t="s">
        <v>5</v>
      </c>
      <c r="B2" s="20"/>
      <c r="C2" s="21"/>
      <c r="D2" s="21"/>
      <c r="E2" s="20"/>
      <c r="F2" s="53"/>
    </row>
    <row r="3" spans="1:6" s="2" customFormat="1" ht="46.8">
      <c r="A3" s="47" t="s">
        <v>30</v>
      </c>
      <c r="B3" s="46" t="s">
        <v>31</v>
      </c>
      <c r="C3" s="48" t="s">
        <v>71</v>
      </c>
      <c r="D3" s="45" t="s">
        <v>64</v>
      </c>
      <c r="E3" s="48"/>
      <c r="F3" s="56">
        <v>1</v>
      </c>
    </row>
    <row r="4" spans="1:6" s="2" customFormat="1" ht="31.2">
      <c r="A4" s="43" t="s">
        <v>108</v>
      </c>
      <c r="B4" s="45" t="s">
        <v>87</v>
      </c>
      <c r="C4" s="44" t="s">
        <v>15</v>
      </c>
      <c r="D4" s="45" t="s">
        <v>62</v>
      </c>
      <c r="E4" s="48"/>
      <c r="F4" s="56">
        <v>1</v>
      </c>
    </row>
    <row r="5" spans="1:6" s="2" customFormat="1" ht="31.2">
      <c r="A5" s="43" t="s">
        <v>24</v>
      </c>
      <c r="B5" s="46" t="s">
        <v>27</v>
      </c>
      <c r="C5" s="44" t="s">
        <v>28</v>
      </c>
      <c r="D5" s="45" t="s">
        <v>63</v>
      </c>
      <c r="E5" s="48" t="s">
        <v>112</v>
      </c>
      <c r="F5" s="56">
        <v>1</v>
      </c>
    </row>
    <row r="6" spans="1:6" s="2" customFormat="1" ht="31.2">
      <c r="A6" s="43" t="s">
        <v>21</v>
      </c>
      <c r="B6" s="45" t="s">
        <v>123</v>
      </c>
      <c r="C6" s="44" t="s">
        <v>42</v>
      </c>
      <c r="D6" s="46" t="s">
        <v>67</v>
      </c>
      <c r="E6" s="48" t="s">
        <v>75</v>
      </c>
      <c r="F6" s="56">
        <v>1</v>
      </c>
    </row>
    <row r="7" spans="1:6" s="2" customFormat="1" ht="31.2">
      <c r="A7" s="43" t="s">
        <v>91</v>
      </c>
      <c r="B7" s="45" t="s">
        <v>173</v>
      </c>
      <c r="C7" s="45" t="s">
        <v>70</v>
      </c>
      <c r="D7" s="45" t="s">
        <v>174</v>
      </c>
      <c r="E7" s="48"/>
      <c r="F7" s="56">
        <v>1</v>
      </c>
    </row>
    <row r="8" spans="1:6" s="2" customFormat="1" ht="31.2">
      <c r="A8" s="43" t="s">
        <v>84</v>
      </c>
      <c r="B8" s="45" t="s">
        <v>86</v>
      </c>
      <c r="C8" s="44" t="s">
        <v>94</v>
      </c>
      <c r="D8" s="45" t="s">
        <v>74</v>
      </c>
      <c r="E8" s="48" t="s">
        <v>128</v>
      </c>
      <c r="F8" s="56">
        <v>1</v>
      </c>
    </row>
    <row r="9" spans="1:6" s="8" customFormat="1" ht="46.8">
      <c r="A9" s="47" t="s">
        <v>41</v>
      </c>
      <c r="B9" s="73" t="s">
        <v>203</v>
      </c>
      <c r="C9" s="51" t="s">
        <v>45</v>
      </c>
      <c r="D9" s="45" t="s">
        <v>65</v>
      </c>
      <c r="E9" s="48" t="s">
        <v>118</v>
      </c>
      <c r="F9" s="56">
        <v>1</v>
      </c>
    </row>
    <row r="10" spans="1:6" s="2" customFormat="1" ht="31.2">
      <c r="A10" s="47" t="s">
        <v>4</v>
      </c>
      <c r="B10" s="46" t="s">
        <v>197</v>
      </c>
      <c r="C10" s="46" t="s">
        <v>19</v>
      </c>
      <c r="D10" s="45" t="s">
        <v>198</v>
      </c>
      <c r="E10" s="48"/>
      <c r="F10" s="56">
        <v>1</v>
      </c>
    </row>
    <row r="11" spans="1:6" s="2" customFormat="1" ht="15.6">
      <c r="A11" s="49" t="s">
        <v>6</v>
      </c>
      <c r="B11" s="29"/>
      <c r="C11" s="30"/>
      <c r="D11" s="30"/>
      <c r="E11" s="29"/>
      <c r="F11" s="39"/>
    </row>
    <row r="12" spans="1:6" s="2" customFormat="1" ht="46.8">
      <c r="A12" s="43" t="s">
        <v>34</v>
      </c>
      <c r="B12" s="46" t="s">
        <v>204</v>
      </c>
      <c r="C12" s="46" t="s">
        <v>70</v>
      </c>
      <c r="D12" s="46" t="s">
        <v>125</v>
      </c>
      <c r="E12" s="72" t="s">
        <v>196</v>
      </c>
      <c r="F12" s="56">
        <v>1</v>
      </c>
    </row>
    <row r="13" spans="1:6" s="2" customFormat="1" ht="62.4">
      <c r="A13" s="43" t="s">
        <v>43</v>
      </c>
      <c r="B13" s="43" t="s">
        <v>178</v>
      </c>
      <c r="C13" s="46" t="s">
        <v>205</v>
      </c>
      <c r="D13" s="46" t="s">
        <v>46</v>
      </c>
      <c r="E13" s="46" t="s">
        <v>127</v>
      </c>
      <c r="F13" s="56">
        <v>1</v>
      </c>
    </row>
    <row r="14" spans="1:6" s="2" customFormat="1" ht="46.8">
      <c r="A14" s="43" t="s">
        <v>7</v>
      </c>
      <c r="B14" s="46" t="s">
        <v>199</v>
      </c>
      <c r="C14" s="46" t="s">
        <v>32</v>
      </c>
      <c r="D14" s="46" t="s">
        <v>68</v>
      </c>
      <c r="E14" s="72" t="s">
        <v>76</v>
      </c>
      <c r="F14" s="56">
        <v>1</v>
      </c>
    </row>
    <row r="15" spans="1:6" s="2" customFormat="1" ht="31.2">
      <c r="A15" s="43" t="s">
        <v>95</v>
      </c>
      <c r="B15" s="45" t="s">
        <v>98</v>
      </c>
      <c r="C15" s="45" t="s">
        <v>97</v>
      </c>
      <c r="D15" s="45" t="s">
        <v>99</v>
      </c>
      <c r="E15" s="48"/>
      <c r="F15" s="56"/>
    </row>
    <row r="16" spans="1:6" s="2" customFormat="1" ht="46.8">
      <c r="A16" s="43" t="s">
        <v>182</v>
      </c>
      <c r="B16" s="50" t="s">
        <v>124</v>
      </c>
      <c r="C16" s="46" t="s">
        <v>47</v>
      </c>
      <c r="D16" s="46" t="s">
        <v>126</v>
      </c>
      <c r="E16" s="72" t="s">
        <v>105</v>
      </c>
      <c r="F16" s="56">
        <v>1</v>
      </c>
    </row>
    <row r="17" spans="1:7" s="2" customFormat="1" ht="46.8">
      <c r="A17" s="43" t="s">
        <v>200</v>
      </c>
      <c r="B17" s="50" t="s">
        <v>33</v>
      </c>
      <c r="C17" s="46" t="s">
        <v>66</v>
      </c>
      <c r="D17" s="46" t="s">
        <v>201</v>
      </c>
      <c r="E17" s="72" t="s">
        <v>121</v>
      </c>
      <c r="F17" s="56"/>
    </row>
    <row r="18" spans="1:7" s="2" customFormat="1" ht="31.2">
      <c r="A18" s="43" t="s">
        <v>106</v>
      </c>
      <c r="B18" s="46" t="s">
        <v>48</v>
      </c>
      <c r="C18" s="46" t="s">
        <v>94</v>
      </c>
      <c r="D18" s="46" t="s">
        <v>69</v>
      </c>
      <c r="E18" s="72"/>
      <c r="F18" s="56">
        <v>1</v>
      </c>
    </row>
    <row r="19" spans="1:7" s="2" customFormat="1" ht="15.6">
      <c r="A19" s="43" t="s">
        <v>107</v>
      </c>
      <c r="B19" s="46" t="s">
        <v>29</v>
      </c>
      <c r="C19" s="46" t="s">
        <v>70</v>
      </c>
      <c r="D19" s="46" t="s">
        <v>202</v>
      </c>
      <c r="E19" s="72" t="s">
        <v>113</v>
      </c>
      <c r="F19" s="56">
        <v>1</v>
      </c>
    </row>
    <row r="20" spans="1:7" s="8" customFormat="1" ht="15.6">
      <c r="A20" s="28" t="s">
        <v>49</v>
      </c>
      <c r="B20" s="29"/>
      <c r="C20" s="30"/>
      <c r="D20" s="30"/>
      <c r="E20" s="29"/>
      <c r="F20" s="39"/>
    </row>
    <row r="21" spans="1:7" s="2" customFormat="1" ht="31.2">
      <c r="A21" s="43" t="s">
        <v>134</v>
      </c>
      <c r="B21" s="43" t="s">
        <v>42</v>
      </c>
      <c r="C21" s="43" t="s">
        <v>130</v>
      </c>
      <c r="D21" s="43" t="s">
        <v>59</v>
      </c>
      <c r="E21" s="43"/>
      <c r="F21" s="60">
        <v>1</v>
      </c>
    </row>
    <row r="22" spans="1:7" s="2" customFormat="1" ht="15.6">
      <c r="A22" s="43" t="s">
        <v>134</v>
      </c>
      <c r="B22" s="43" t="s">
        <v>97</v>
      </c>
      <c r="C22" s="43" t="s">
        <v>170</v>
      </c>
      <c r="D22" s="43" t="s">
        <v>206</v>
      </c>
      <c r="E22" s="43"/>
      <c r="F22" s="60">
        <v>1</v>
      </c>
    </row>
    <row r="23" spans="1:7" s="2" customFormat="1" ht="31.2">
      <c r="A23" s="43" t="s">
        <v>134</v>
      </c>
      <c r="B23" s="43" t="s">
        <v>78</v>
      </c>
      <c r="C23" s="43" t="s">
        <v>180</v>
      </c>
      <c r="D23" s="43" t="s">
        <v>207</v>
      </c>
      <c r="E23" s="43"/>
      <c r="F23" s="60">
        <v>1</v>
      </c>
    </row>
    <row r="24" spans="1:7" s="2" customFormat="1" ht="31.2">
      <c r="A24" s="43" t="s">
        <v>134</v>
      </c>
      <c r="B24" s="43" t="s">
        <v>131</v>
      </c>
      <c r="C24" s="43" t="s">
        <v>132</v>
      </c>
      <c r="D24" s="43" t="s">
        <v>133</v>
      </c>
      <c r="E24" s="43"/>
      <c r="F24" s="60">
        <v>1</v>
      </c>
    </row>
    <row r="26" spans="1:7" ht="15.6">
      <c r="C26" s="83" t="s">
        <v>213</v>
      </c>
      <c r="F26" s="56">
        <f>SUM(F2:F25)</f>
        <v>18</v>
      </c>
      <c r="G26" s="14" t="s">
        <v>38</v>
      </c>
    </row>
  </sheetData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zoomScaleNormal="100" workbookViewId="0">
      <pane xSplit="1" topLeftCell="B1" activePane="topRight" state="frozen"/>
      <selection pane="topRight" activeCell="B15" sqref="B15"/>
    </sheetView>
  </sheetViews>
  <sheetFormatPr defaultRowHeight="14.4"/>
  <cols>
    <col min="1" max="1" width="39.5546875" style="3" customWidth="1"/>
    <col min="2" max="2" width="30" customWidth="1"/>
    <col min="3" max="3" width="30.6640625" style="3" customWidth="1"/>
    <col min="4" max="4" width="33.6640625" bestFit="1" customWidth="1"/>
    <col min="5" max="5" width="28.6640625" customWidth="1"/>
    <col min="6" max="6" width="9" style="54" customWidth="1"/>
    <col min="7" max="7" width="15" bestFit="1" customWidth="1"/>
  </cols>
  <sheetData>
    <row r="1" spans="1:8" s="6" customFormat="1" ht="15.6">
      <c r="A1" s="4" t="s">
        <v>0</v>
      </c>
      <c r="B1" s="5" t="s">
        <v>1</v>
      </c>
      <c r="C1" s="4" t="s">
        <v>2</v>
      </c>
      <c r="D1" s="5" t="s">
        <v>3</v>
      </c>
      <c r="E1" s="5" t="s">
        <v>16</v>
      </c>
      <c r="F1" s="52" t="s">
        <v>11</v>
      </c>
      <c r="H1" s="86" t="s">
        <v>218</v>
      </c>
    </row>
    <row r="2" spans="1:8" s="7" customFormat="1" ht="15.6">
      <c r="A2" s="19" t="s">
        <v>5</v>
      </c>
      <c r="B2" s="21"/>
      <c r="C2" s="20"/>
      <c r="D2" s="21"/>
      <c r="E2" s="21"/>
      <c r="F2" s="53"/>
    </row>
    <row r="3" spans="1:8" s="2" customFormat="1" ht="31.2">
      <c r="A3" s="74" t="s">
        <v>23</v>
      </c>
      <c r="B3" s="75" t="s">
        <v>35</v>
      </c>
      <c r="C3" s="75" t="s">
        <v>42</v>
      </c>
      <c r="D3" s="76" t="s">
        <v>44</v>
      </c>
      <c r="E3" s="76"/>
      <c r="F3" s="77">
        <v>1</v>
      </c>
      <c r="H3" s="2">
        <v>1</v>
      </c>
    </row>
    <row r="4" spans="1:8" s="1" customFormat="1" ht="31.2">
      <c r="A4" s="74" t="s">
        <v>102</v>
      </c>
      <c r="B4" s="78" t="s">
        <v>36</v>
      </c>
      <c r="C4" s="75" t="s">
        <v>94</v>
      </c>
      <c r="D4" s="75" t="s">
        <v>72</v>
      </c>
      <c r="E4" s="76" t="s">
        <v>112</v>
      </c>
      <c r="F4" s="79">
        <v>1</v>
      </c>
      <c r="G4" s="11"/>
      <c r="H4" s="11">
        <v>1</v>
      </c>
    </row>
    <row r="5" spans="1:8" s="1" customFormat="1" ht="31.2">
      <c r="A5" s="74" t="s">
        <v>91</v>
      </c>
      <c r="B5" s="76" t="s">
        <v>92</v>
      </c>
      <c r="C5" s="76" t="s">
        <v>94</v>
      </c>
      <c r="D5" s="76" t="s">
        <v>93</v>
      </c>
      <c r="E5" s="76"/>
      <c r="F5" s="79">
        <v>1</v>
      </c>
      <c r="G5" s="11"/>
      <c r="H5" s="11">
        <v>1</v>
      </c>
    </row>
    <row r="6" spans="1:8" s="1" customFormat="1" ht="15.6">
      <c r="A6" s="80" t="s">
        <v>41</v>
      </c>
      <c r="B6" s="81" t="s">
        <v>171</v>
      </c>
      <c r="C6" s="75" t="s">
        <v>70</v>
      </c>
      <c r="D6" s="75" t="s">
        <v>80</v>
      </c>
      <c r="E6" s="76" t="s">
        <v>118</v>
      </c>
      <c r="F6" s="79">
        <v>1</v>
      </c>
      <c r="H6" s="1">
        <v>1</v>
      </c>
    </row>
    <row r="7" spans="1:8" s="1" customFormat="1" ht="31.2">
      <c r="A7" s="80" t="s">
        <v>82</v>
      </c>
      <c r="B7" s="81" t="s">
        <v>208</v>
      </c>
      <c r="C7" s="75" t="s">
        <v>78</v>
      </c>
      <c r="D7" s="75" t="s">
        <v>209</v>
      </c>
      <c r="E7" s="76"/>
      <c r="F7" s="79">
        <v>1</v>
      </c>
    </row>
    <row r="8" spans="1:8" s="2" customFormat="1" ht="15.6">
      <c r="A8" s="74" t="s">
        <v>88</v>
      </c>
      <c r="B8" s="74" t="s">
        <v>177</v>
      </c>
      <c r="C8" s="74" t="s">
        <v>89</v>
      </c>
      <c r="D8" s="74" t="s">
        <v>90</v>
      </c>
      <c r="E8" s="74"/>
      <c r="F8" s="77">
        <v>1</v>
      </c>
      <c r="H8" s="2">
        <v>1</v>
      </c>
    </row>
    <row r="9" spans="1:8" s="7" customFormat="1" ht="31.2">
      <c r="A9" s="74" t="s">
        <v>83</v>
      </c>
      <c r="B9" s="74" t="s">
        <v>190</v>
      </c>
      <c r="C9" s="74" t="s">
        <v>8</v>
      </c>
      <c r="D9" s="74" t="s">
        <v>26</v>
      </c>
      <c r="E9" s="74"/>
      <c r="F9" s="82">
        <v>1</v>
      </c>
      <c r="H9" s="7">
        <v>1</v>
      </c>
    </row>
    <row r="10" spans="1:8" s="2" customFormat="1" ht="15.6">
      <c r="A10" s="74" t="s">
        <v>84</v>
      </c>
      <c r="B10" s="75" t="s">
        <v>85</v>
      </c>
      <c r="C10" s="75" t="s">
        <v>70</v>
      </c>
      <c r="D10" s="75" t="s">
        <v>80</v>
      </c>
      <c r="E10" s="75" t="s">
        <v>128</v>
      </c>
      <c r="F10" s="77">
        <v>1</v>
      </c>
    </row>
    <row r="11" spans="1:8" s="1" customFormat="1" ht="31.2">
      <c r="A11" s="80" t="s">
        <v>4</v>
      </c>
      <c r="B11" s="81" t="s">
        <v>210</v>
      </c>
      <c r="C11" s="75" t="s">
        <v>37</v>
      </c>
      <c r="D11" s="75" t="s">
        <v>115</v>
      </c>
      <c r="E11" s="76"/>
      <c r="F11" s="79">
        <v>1</v>
      </c>
      <c r="H11" s="1">
        <v>1</v>
      </c>
    </row>
    <row r="12" spans="1:8" s="7" customFormat="1" ht="15.6">
      <c r="A12" s="28" t="s">
        <v>6</v>
      </c>
      <c r="B12" s="30"/>
      <c r="C12" s="29"/>
      <c r="D12" s="30"/>
      <c r="E12" s="30"/>
      <c r="F12" s="53"/>
    </row>
    <row r="13" spans="1:8" s="1" customFormat="1" ht="31.2">
      <c r="A13" s="74" t="s">
        <v>34</v>
      </c>
      <c r="B13" s="75" t="s">
        <v>179</v>
      </c>
      <c r="C13" s="75" t="s">
        <v>78</v>
      </c>
      <c r="D13" s="75" t="s">
        <v>116</v>
      </c>
      <c r="E13" s="76" t="s">
        <v>196</v>
      </c>
      <c r="F13" s="79">
        <v>1</v>
      </c>
    </row>
    <row r="14" spans="1:8" s="1" customFormat="1" ht="31.2">
      <c r="A14" s="74" t="s">
        <v>43</v>
      </c>
      <c r="B14" s="75" t="s">
        <v>135</v>
      </c>
      <c r="C14" s="75" t="s">
        <v>46</v>
      </c>
      <c r="D14" s="75" t="s">
        <v>211</v>
      </c>
      <c r="E14" s="76" t="s">
        <v>127</v>
      </c>
      <c r="F14" s="79">
        <v>1</v>
      </c>
      <c r="H14" s="1">
        <v>1</v>
      </c>
    </row>
    <row r="15" spans="1:8" s="1" customFormat="1" ht="15.6">
      <c r="A15" s="75" t="s">
        <v>95</v>
      </c>
      <c r="B15" s="75" t="s">
        <v>167</v>
      </c>
      <c r="C15" s="75" t="s">
        <v>52</v>
      </c>
      <c r="D15" s="75" t="s">
        <v>96</v>
      </c>
      <c r="E15" s="78"/>
      <c r="F15" s="79">
        <v>1</v>
      </c>
    </row>
    <row r="16" spans="1:8" s="1" customFormat="1" ht="15" customHeight="1">
      <c r="A16" s="74" t="s">
        <v>79</v>
      </c>
      <c r="B16" s="81" t="s">
        <v>81</v>
      </c>
      <c r="C16" s="81" t="s">
        <v>70</v>
      </c>
      <c r="D16" s="75" t="s">
        <v>80</v>
      </c>
      <c r="E16" s="76" t="s">
        <v>105</v>
      </c>
      <c r="F16" s="79">
        <v>1</v>
      </c>
    </row>
    <row r="17" spans="1:8" s="1" customFormat="1" ht="31.2">
      <c r="A17" s="74" t="s">
        <v>17</v>
      </c>
      <c r="B17" s="78" t="s">
        <v>181</v>
      </c>
      <c r="C17" s="75" t="s">
        <v>42</v>
      </c>
      <c r="D17" s="75" t="s">
        <v>44</v>
      </c>
      <c r="E17" s="78" t="s">
        <v>77</v>
      </c>
      <c r="F17" s="79">
        <v>1</v>
      </c>
    </row>
    <row r="18" spans="1:8" s="1" customFormat="1" ht="15.6">
      <c r="A18" s="74" t="s">
        <v>107</v>
      </c>
      <c r="B18" s="75" t="s">
        <v>176</v>
      </c>
      <c r="C18" s="75" t="s">
        <v>70</v>
      </c>
      <c r="D18" s="81" t="s">
        <v>73</v>
      </c>
      <c r="E18" s="76" t="s">
        <v>114</v>
      </c>
      <c r="F18" s="79">
        <v>1</v>
      </c>
      <c r="H18" s="1">
        <v>1</v>
      </c>
    </row>
    <row r="20" spans="1:8">
      <c r="C20" s="3" t="s">
        <v>214</v>
      </c>
      <c r="F20" s="55">
        <f>SUM(F2:F19)</f>
        <v>15</v>
      </c>
      <c r="G20" s="12" t="s">
        <v>38</v>
      </c>
    </row>
  </sheetData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opLeftCell="A7" zoomScale="80" zoomScaleNormal="80" workbookViewId="0">
      <pane xSplit="1" topLeftCell="B1" activePane="topRight" state="frozen"/>
      <selection pane="topRight" activeCell="C18" sqref="C18"/>
    </sheetView>
  </sheetViews>
  <sheetFormatPr defaultRowHeight="14.4"/>
  <cols>
    <col min="1" max="1" width="39.5546875" style="3" customWidth="1"/>
    <col min="2" max="2" width="30" customWidth="1"/>
    <col min="3" max="3" width="30.6640625" style="3" customWidth="1"/>
    <col min="4" max="4" width="33.6640625" bestFit="1" customWidth="1"/>
    <col min="5" max="5" width="28.6640625" customWidth="1"/>
    <col min="6" max="6" width="9" style="54" customWidth="1"/>
  </cols>
  <sheetData>
    <row r="1" spans="1:7" s="6" customFormat="1" ht="15.6">
      <c r="A1" s="4" t="s">
        <v>0</v>
      </c>
      <c r="B1" s="4" t="s">
        <v>1</v>
      </c>
      <c r="C1" s="5" t="s">
        <v>2</v>
      </c>
      <c r="D1" s="5" t="s">
        <v>3</v>
      </c>
      <c r="E1" s="5" t="s">
        <v>136</v>
      </c>
      <c r="F1" s="61" t="s">
        <v>137</v>
      </c>
    </row>
    <row r="2" spans="1:7" s="7" customFormat="1" ht="15.6">
      <c r="A2" s="19" t="s">
        <v>5</v>
      </c>
      <c r="B2" s="20"/>
      <c r="C2" s="21"/>
      <c r="D2" s="21"/>
      <c r="E2" s="5"/>
      <c r="F2" s="52"/>
    </row>
    <row r="3" spans="1:7" s="7" customFormat="1" ht="31.2">
      <c r="A3" s="62" t="s">
        <v>23</v>
      </c>
      <c r="B3" s="63" t="s">
        <v>138</v>
      </c>
      <c r="C3" s="63" t="s">
        <v>28</v>
      </c>
      <c r="D3" s="62" t="s">
        <v>139</v>
      </c>
      <c r="E3" s="64"/>
      <c r="F3" s="65">
        <v>1</v>
      </c>
      <c r="G3" s="66"/>
    </row>
    <row r="4" spans="1:7" s="2" customFormat="1" ht="31.2">
      <c r="A4" s="62" t="s">
        <v>102</v>
      </c>
      <c r="B4" s="63" t="s">
        <v>86</v>
      </c>
      <c r="C4" s="63" t="s">
        <v>94</v>
      </c>
      <c r="D4" s="62" t="s">
        <v>74</v>
      </c>
      <c r="E4" s="64"/>
      <c r="F4" s="65">
        <v>1</v>
      </c>
      <c r="G4" s="66"/>
    </row>
    <row r="5" spans="1:7" s="2" customFormat="1" ht="31.2">
      <c r="A5" s="62" t="s">
        <v>30</v>
      </c>
      <c r="B5" s="63" t="s">
        <v>140</v>
      </c>
      <c r="C5" s="63" t="s">
        <v>94</v>
      </c>
      <c r="D5" s="62" t="s">
        <v>141</v>
      </c>
      <c r="E5" s="63" t="s">
        <v>142</v>
      </c>
      <c r="F5" s="65">
        <v>1</v>
      </c>
      <c r="G5" s="66"/>
    </row>
    <row r="6" spans="1:7" s="2" customFormat="1" ht="15.6">
      <c r="A6" s="34" t="s">
        <v>6</v>
      </c>
      <c r="B6" s="30"/>
      <c r="C6" s="29"/>
      <c r="D6" s="30"/>
      <c r="E6" s="33"/>
      <c r="F6" s="53"/>
      <c r="G6" s="67"/>
    </row>
    <row r="7" spans="1:7" s="1" customFormat="1" ht="31.2">
      <c r="A7" s="62" t="s">
        <v>17</v>
      </c>
      <c r="B7" s="62" t="s">
        <v>143</v>
      </c>
      <c r="C7" s="62" t="s">
        <v>144</v>
      </c>
      <c r="D7" s="62" t="s">
        <v>168</v>
      </c>
      <c r="E7" s="63" t="s">
        <v>145</v>
      </c>
      <c r="F7" s="65">
        <v>1</v>
      </c>
      <c r="G7"/>
    </row>
    <row r="8" spans="1:7" s="1" customFormat="1" ht="31.2">
      <c r="A8" s="62" t="s">
        <v>146</v>
      </c>
      <c r="B8" s="62" t="s">
        <v>147</v>
      </c>
      <c r="C8" s="62" t="s">
        <v>169</v>
      </c>
      <c r="D8" s="62" t="s">
        <v>169</v>
      </c>
      <c r="E8" s="63" t="s">
        <v>148</v>
      </c>
      <c r="F8" s="65">
        <v>1</v>
      </c>
      <c r="G8"/>
    </row>
    <row r="9" spans="1:7" s="1" customFormat="1" ht="78">
      <c r="A9" s="62" t="s">
        <v>34</v>
      </c>
      <c r="B9" s="62" t="s">
        <v>149</v>
      </c>
      <c r="C9" s="62" t="s">
        <v>150</v>
      </c>
      <c r="D9" s="62" t="s">
        <v>151</v>
      </c>
      <c r="E9" s="64"/>
      <c r="F9" s="65">
        <v>1</v>
      </c>
      <c r="G9"/>
    </row>
    <row r="10" spans="1:7" s="1" customFormat="1" ht="15.6">
      <c r="A10" s="62" t="s">
        <v>43</v>
      </c>
      <c r="B10" s="62" t="s">
        <v>152</v>
      </c>
      <c r="C10" s="62" t="s">
        <v>153</v>
      </c>
      <c r="D10" s="62" t="s">
        <v>153</v>
      </c>
      <c r="E10" s="62" t="s">
        <v>154</v>
      </c>
      <c r="F10" s="65">
        <v>1</v>
      </c>
      <c r="G10"/>
    </row>
    <row r="11" spans="1:7" s="1" customFormat="1" ht="46.8">
      <c r="A11" s="62" t="s">
        <v>95</v>
      </c>
      <c r="B11" s="62" t="s">
        <v>155</v>
      </c>
      <c r="C11" s="62" t="s">
        <v>156</v>
      </c>
      <c r="D11" s="62" t="s">
        <v>157</v>
      </c>
      <c r="E11" s="62" t="s">
        <v>158</v>
      </c>
      <c r="F11" s="65">
        <v>1</v>
      </c>
      <c r="G11"/>
    </row>
    <row r="12" spans="1:7" s="7" customFormat="1" ht="15.6">
      <c r="A12" s="62" t="s">
        <v>7</v>
      </c>
      <c r="B12" s="62" t="s">
        <v>159</v>
      </c>
      <c r="C12" s="62" t="s">
        <v>160</v>
      </c>
      <c r="D12" s="62" t="s">
        <v>141</v>
      </c>
      <c r="E12" s="63"/>
      <c r="F12" s="65">
        <v>1</v>
      </c>
      <c r="G12"/>
    </row>
    <row r="13" spans="1:7" s="1" customFormat="1" ht="31.2">
      <c r="A13" s="62" t="s">
        <v>79</v>
      </c>
      <c r="B13" s="62" t="s">
        <v>175</v>
      </c>
      <c r="C13" s="62" t="s">
        <v>70</v>
      </c>
      <c r="D13" s="62" t="s">
        <v>161</v>
      </c>
      <c r="E13" s="63" t="s">
        <v>162</v>
      </c>
      <c r="F13" s="65">
        <v>1</v>
      </c>
      <c r="G13"/>
    </row>
    <row r="14" spans="1:7" s="1" customFormat="1" ht="15.6">
      <c r="A14" s="62" t="s">
        <v>79</v>
      </c>
      <c r="B14" s="63" t="s">
        <v>138</v>
      </c>
      <c r="C14" s="62" t="s">
        <v>28</v>
      </c>
      <c r="D14" s="62" t="s">
        <v>139</v>
      </c>
      <c r="E14" s="63" t="s">
        <v>163</v>
      </c>
      <c r="F14" s="65">
        <v>1</v>
      </c>
      <c r="G14"/>
    </row>
    <row r="15" spans="1:7" s="1" customFormat="1" ht="15.6">
      <c r="A15" s="34" t="s">
        <v>51</v>
      </c>
      <c r="B15" s="29"/>
      <c r="C15" s="29"/>
      <c r="D15" s="30"/>
      <c r="E15" s="33"/>
      <c r="F15" s="52"/>
      <c r="G15" s="6"/>
    </row>
    <row r="16" spans="1:7" s="1" customFormat="1" ht="62.4">
      <c r="A16" s="62" t="s">
        <v>164</v>
      </c>
      <c r="B16" s="62" t="s">
        <v>165</v>
      </c>
      <c r="C16" s="62" t="s">
        <v>52</v>
      </c>
      <c r="D16" s="62"/>
      <c r="E16" s="63" t="s">
        <v>166</v>
      </c>
      <c r="F16" s="65">
        <v>1</v>
      </c>
      <c r="G16"/>
    </row>
    <row r="17" spans="1:7" s="1" customFormat="1" ht="15.6">
      <c r="A17" s="3"/>
      <c r="B17" s="3"/>
      <c r="C17"/>
      <c r="D17"/>
      <c r="E17"/>
      <c r="F17" s="54"/>
      <c r="G17"/>
    </row>
    <row r="18" spans="1:7" s="1" customFormat="1" ht="15.6">
      <c r="A18" s="3"/>
      <c r="B18" s="3"/>
      <c r="C18" s="84" t="s">
        <v>215</v>
      </c>
      <c r="D18"/>
      <c r="E18"/>
      <c r="F18" s="68">
        <f>SUM(F2:F16)</f>
        <v>12</v>
      </c>
      <c r="G18" s="69" t="s">
        <v>38</v>
      </c>
    </row>
    <row r="19" spans="1:7">
      <c r="A19"/>
      <c r="C19"/>
      <c r="F19"/>
    </row>
    <row r="20" spans="1:7">
      <c r="A20"/>
      <c r="C20"/>
      <c r="F20"/>
    </row>
    <row r="21" spans="1:7">
      <c r="A21"/>
      <c r="C21"/>
      <c r="F21"/>
    </row>
    <row r="22" spans="1:7">
      <c r="A22"/>
      <c r="C22"/>
      <c r="F22"/>
    </row>
    <row r="23" spans="1:7">
      <c r="A23"/>
      <c r="C23"/>
      <c r="F23"/>
    </row>
    <row r="24" spans="1:7">
      <c r="A24"/>
      <c r="C24"/>
      <c r="F24"/>
    </row>
    <row r="25" spans="1:7">
      <c r="A25"/>
      <c r="C25"/>
      <c r="F25"/>
    </row>
    <row r="26" spans="1:7">
      <c r="A26"/>
      <c r="C26"/>
      <c r="F26"/>
    </row>
  </sheetData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C7" sqref="C7"/>
    </sheetView>
  </sheetViews>
  <sheetFormatPr defaultRowHeight="14.4"/>
  <sheetData>
    <row r="1" spans="1:2">
      <c r="A1" s="16" t="s">
        <v>12</v>
      </c>
      <c r="B1" s="16">
        <f>'Gold Winners'!F27</f>
        <v>19</v>
      </c>
    </row>
    <row r="2" spans="1:2">
      <c r="A2" s="17" t="s">
        <v>13</v>
      </c>
      <c r="B2" s="17">
        <f>'Silver Winners'!F26</f>
        <v>18</v>
      </c>
    </row>
    <row r="3" spans="1:2">
      <c r="A3" s="18" t="s">
        <v>14</v>
      </c>
      <c r="B3" s="18">
        <f>'Bronze Winners'!F20</f>
        <v>15</v>
      </c>
    </row>
    <row r="4" spans="1:2">
      <c r="A4" s="13" t="s">
        <v>10</v>
      </c>
      <c r="B4" s="13">
        <f>SUM(B1:B3)</f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Gold Winners</vt:lpstr>
      <vt:lpstr>Silver Winners</vt:lpstr>
      <vt:lpstr>Bronze Winners</vt:lpstr>
      <vt:lpstr>Special Mentions</vt:lpstr>
      <vt:lpstr>Trophy Summary</vt:lpstr>
      <vt:lpstr>'Bronze Winners'!Print_Area</vt:lpstr>
      <vt:lpstr>'Gold Winners'!Print_Area</vt:lpstr>
      <vt:lpstr>'Silver Winners'!Print_Area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Susan Richardson</cp:lastModifiedBy>
  <cp:lastPrinted>2015-04-09T15:15:43Z</cp:lastPrinted>
  <dcterms:created xsi:type="dcterms:W3CDTF">2014-03-19T09:39:02Z</dcterms:created>
  <dcterms:modified xsi:type="dcterms:W3CDTF">2016-01-27T15:57:21Z</dcterms:modified>
</cp:coreProperties>
</file>